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1"/>
  </bookViews>
  <sheets>
    <sheet name="630" sheetId="1" r:id="rId1"/>
    <sheet name="8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<sst xmlns="http://schemas.openxmlformats.org/spreadsheetml/2006/main" count="144" uniqueCount="20">
  <si>
    <t>Fair Pair Model</t>
  </si>
  <si>
    <t>Loaded Pair Model</t>
  </si>
  <si>
    <t>Sample #1</t>
  </si>
  <si>
    <t>Sample #5</t>
  </si>
  <si>
    <t>Sum</t>
  </si>
  <si>
    <t xml:space="preserve">n </t>
  </si>
  <si>
    <t>p</t>
  </si>
  <si>
    <t>P</t>
  </si>
  <si>
    <t>Total</t>
  </si>
  <si>
    <t>Sample #2</t>
  </si>
  <si>
    <t>Sample #6</t>
  </si>
  <si>
    <t>Sample #3</t>
  </si>
  <si>
    <t>Pooled 123</t>
  </si>
  <si>
    <t>Fair Model</t>
  </si>
  <si>
    <t>Loaded Model</t>
  </si>
  <si>
    <t>N</t>
  </si>
  <si>
    <t>E200</t>
  </si>
  <si>
    <t>E600</t>
  </si>
  <si>
    <t>Sample #4</t>
  </si>
  <si>
    <t>Pooled 456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</si>
</sst>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$&quot;#,##0.000"/>
    <numFmt numFmtId="170" formatCode="#,##0.000"/>
    <numFmt numFmtId="171" formatCode="0.0"/>
    <numFmt numFmtId="172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Times New Roman"/>
      <family val="1"/>
    </font>
    <font>
      <sz val="16"/>
      <color indexed="8"/>
      <name val="Times New Roman"/>
      <family val="1"/>
    </font>
    <font>
      <b/>
      <sz val="16"/>
      <color indexed="17"/>
      <name val="Times New Roman"/>
      <family val="1"/>
    </font>
    <font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5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6"/>
      <color rgb="FF006600"/>
      <name val="Times New Roman"/>
      <family val="1"/>
    </font>
    <font>
      <b/>
      <sz val="16"/>
      <color rgb="FF0000FF"/>
      <name val="Times New Roman"/>
      <family val="1"/>
    </font>
    <font>
      <b/>
      <sz val="16"/>
      <color rgb="FF0066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3300"/>
      <name val="Times New Roman"/>
      <family val="1"/>
    </font>
    <font>
      <b/>
      <sz val="8"/>
      <color rgb="FF0000FF"/>
      <name val="Times New Roman"/>
      <family val="1"/>
    </font>
    <font>
      <sz val="8"/>
      <color theme="1"/>
      <name val="Times New Roman"/>
      <family val="1"/>
    </font>
    <font>
      <b/>
      <sz val="8"/>
      <color rgb="FF006600"/>
      <name val="Times New Roman"/>
      <family val="1"/>
    </font>
    <font>
      <sz val="8"/>
      <color rgb="FF0066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33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0" fillId="0" borderId="0" xfId="0" applyFont="1" applyAlignment="1">
      <alignment/>
    </xf>
    <xf numFmtId="0" fontId="52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170" fontId="52" fillId="0" borderId="13" xfId="0" applyNumberFormat="1" applyFont="1" applyBorder="1" applyAlignment="1">
      <alignment horizontal="right"/>
    </xf>
    <xf numFmtId="172" fontId="52" fillId="0" borderId="13" xfId="0" applyNumberFormat="1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170" fontId="53" fillId="0" borderId="13" xfId="0" applyNumberFormat="1" applyFont="1" applyBorder="1" applyAlignment="1">
      <alignment horizontal="right"/>
    </xf>
    <xf numFmtId="171" fontId="53" fillId="0" borderId="13" xfId="0" applyNumberFormat="1" applyFont="1" applyBorder="1" applyAlignment="1">
      <alignment horizontal="right"/>
    </xf>
    <xf numFmtId="168" fontId="52" fillId="0" borderId="13" xfId="0" applyNumberFormat="1" applyFont="1" applyBorder="1" applyAlignment="1">
      <alignment horizontal="right"/>
    </xf>
    <xf numFmtId="171" fontId="52" fillId="0" borderId="13" xfId="0" applyNumberFormat="1" applyFont="1" applyBorder="1" applyAlignment="1">
      <alignment horizontal="right"/>
    </xf>
    <xf numFmtId="168" fontId="53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/>
    </xf>
    <xf numFmtId="1" fontId="52" fillId="0" borderId="13" xfId="0" applyNumberFormat="1" applyFont="1" applyBorder="1" applyAlignment="1">
      <alignment horizontal="right"/>
    </xf>
    <xf numFmtId="1" fontId="53" fillId="0" borderId="13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5" xfId="0" applyFont="1" applyFill="1" applyBorder="1" applyAlignment="1">
      <alignment/>
    </xf>
    <xf numFmtId="1" fontId="55" fillId="0" borderId="0" xfId="0" applyNumberFormat="1" applyFont="1" applyAlignment="1">
      <alignment/>
    </xf>
    <xf numFmtId="0" fontId="52" fillId="0" borderId="16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6" fillId="0" borderId="12" xfId="0" applyFont="1" applyBorder="1" applyAlignment="1">
      <alignment horizontal="right"/>
    </xf>
    <xf numFmtId="0" fontId="56" fillId="0" borderId="13" xfId="0" applyFont="1" applyBorder="1" applyAlignment="1">
      <alignment horizontal="right"/>
    </xf>
    <xf numFmtId="170" fontId="56" fillId="0" borderId="13" xfId="0" applyNumberFormat="1" applyFont="1" applyBorder="1" applyAlignment="1">
      <alignment horizontal="right"/>
    </xf>
    <xf numFmtId="172" fontId="56" fillId="0" borderId="13" xfId="0" applyNumberFormat="1" applyFont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8" fillId="0" borderId="13" xfId="0" applyFont="1" applyBorder="1" applyAlignment="1">
      <alignment horizontal="right"/>
    </xf>
    <xf numFmtId="170" fontId="58" fillId="0" borderId="13" xfId="0" applyNumberFormat="1" applyFont="1" applyBorder="1" applyAlignment="1">
      <alignment horizontal="right"/>
    </xf>
    <xf numFmtId="168" fontId="58" fillId="0" borderId="13" xfId="0" applyNumberFormat="1" applyFont="1" applyBorder="1" applyAlignment="1">
      <alignment horizontal="right"/>
    </xf>
    <xf numFmtId="171" fontId="58" fillId="0" borderId="13" xfId="0" applyNumberFormat="1" applyFont="1" applyBorder="1" applyAlignment="1">
      <alignment horizontal="right"/>
    </xf>
    <xf numFmtId="168" fontId="56" fillId="0" borderId="13" xfId="0" applyNumberFormat="1" applyFont="1" applyBorder="1" applyAlignment="1">
      <alignment horizontal="right"/>
    </xf>
    <xf numFmtId="171" fontId="56" fillId="0" borderId="13" xfId="0" applyNumberFormat="1" applyFont="1" applyBorder="1" applyAlignment="1">
      <alignment horizontal="right"/>
    </xf>
    <xf numFmtId="0" fontId="57" fillId="0" borderId="14" xfId="0" applyFont="1" applyBorder="1" applyAlignment="1">
      <alignment/>
    </xf>
    <xf numFmtId="0" fontId="59" fillId="0" borderId="14" xfId="0" applyFont="1" applyBorder="1" applyAlignment="1">
      <alignment/>
    </xf>
    <xf numFmtId="1" fontId="56" fillId="0" borderId="13" xfId="0" applyNumberFormat="1" applyFont="1" applyBorder="1" applyAlignment="1">
      <alignment horizontal="right"/>
    </xf>
    <xf numFmtId="1" fontId="58" fillId="0" borderId="13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5" xfId="0" applyFont="1" applyFill="1" applyBorder="1" applyAlignment="1">
      <alignment/>
    </xf>
    <xf numFmtId="1" fontId="6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5" customWidth="1"/>
    <col min="2" max="2" width="5.8515625" style="5" customWidth="1"/>
    <col min="3" max="3" width="5.421875" style="5" customWidth="1"/>
    <col min="4" max="4" width="6.28125" style="5" customWidth="1"/>
    <col min="5" max="5" width="5.7109375" style="5" customWidth="1"/>
    <col min="6" max="6" width="9.140625" style="5" customWidth="1"/>
    <col min="7" max="7" width="5.00390625" style="5" customWidth="1"/>
    <col min="8" max="8" width="5.8515625" style="5" customWidth="1"/>
    <col min="9" max="9" width="5.57421875" style="5" customWidth="1"/>
    <col min="10" max="10" width="6.00390625" style="5" customWidth="1"/>
    <col min="11" max="16384" width="9.140625" style="5" customWidth="1"/>
  </cols>
  <sheetData>
    <row r="1" spans="1:10" ht="21" thickBot="1">
      <c r="A1" s="31" t="s">
        <v>0</v>
      </c>
      <c r="B1" s="32"/>
      <c r="C1" s="1"/>
      <c r="D1" s="1"/>
      <c r="E1" s="2"/>
      <c r="F1" s="33" t="s">
        <v>1</v>
      </c>
      <c r="G1" s="34"/>
      <c r="H1" s="3"/>
      <c r="I1" s="3"/>
      <c r="J1" s="4"/>
    </row>
    <row r="2" spans="1:10" ht="21" thickBot="1">
      <c r="A2" s="6" t="s">
        <v>2</v>
      </c>
      <c r="B2" s="7"/>
      <c r="C2" s="7"/>
      <c r="D2" s="7"/>
      <c r="E2" s="7"/>
      <c r="F2" s="8" t="s">
        <v>18</v>
      </c>
      <c r="G2" s="9"/>
      <c r="H2" s="9"/>
      <c r="I2" s="9"/>
      <c r="J2" s="9"/>
    </row>
    <row r="3" spans="1:10" ht="21" thickBot="1">
      <c r="A3" s="6" t="s">
        <v>4</v>
      </c>
      <c r="B3" s="10" t="s">
        <v>5</v>
      </c>
      <c r="C3" s="10" t="s">
        <v>6</v>
      </c>
      <c r="D3" s="10" t="s">
        <v>7</v>
      </c>
      <c r="E3" s="10" t="s">
        <v>16</v>
      </c>
      <c r="F3" s="8" t="s">
        <v>4</v>
      </c>
      <c r="G3" s="11" t="s">
        <v>5</v>
      </c>
      <c r="H3" s="11" t="s">
        <v>6</v>
      </c>
      <c r="I3" s="11" t="s">
        <v>7</v>
      </c>
      <c r="J3" s="11" t="s">
        <v>16</v>
      </c>
    </row>
    <row r="4" spans="1:10" ht="21" thickBot="1">
      <c r="A4" s="12">
        <v>2</v>
      </c>
      <c r="B4" s="13">
        <v>23</v>
      </c>
      <c r="C4" s="14">
        <f>B4/B10</f>
        <v>0.115</v>
      </c>
      <c r="D4" s="14">
        <v>0.083333333</v>
      </c>
      <c r="E4" s="15">
        <f aca="true" t="shared" si="0" ref="E4:E10">200*D4</f>
        <v>16.6666666</v>
      </c>
      <c r="F4" s="16">
        <v>2</v>
      </c>
      <c r="G4" s="17">
        <v>20</v>
      </c>
      <c r="H4" s="18">
        <f>G4/G10</f>
        <v>0.1</v>
      </c>
      <c r="I4" s="22">
        <v>0.06666666666666667</v>
      </c>
      <c r="J4" s="19">
        <v>13.333333333333334</v>
      </c>
    </row>
    <row r="5" spans="1:10" ht="21" thickBot="1">
      <c r="A5" s="12">
        <v>3</v>
      </c>
      <c r="B5" s="13">
        <v>37</v>
      </c>
      <c r="C5" s="14">
        <f>B5/B10</f>
        <v>0.185</v>
      </c>
      <c r="D5" s="14">
        <v>0.166666667</v>
      </c>
      <c r="E5" s="15">
        <f t="shared" si="0"/>
        <v>33.3333334</v>
      </c>
      <c r="F5" s="16">
        <v>3</v>
      </c>
      <c r="G5" s="17">
        <v>34</v>
      </c>
      <c r="H5" s="18">
        <f>G5/G10</f>
        <v>0.17</v>
      </c>
      <c r="I5" s="22">
        <v>0.18333333333333332</v>
      </c>
      <c r="J5" s="19">
        <v>36.666666666666664</v>
      </c>
    </row>
    <row r="6" spans="1:10" ht="21" thickBot="1">
      <c r="A6" s="12">
        <v>4</v>
      </c>
      <c r="B6" s="13">
        <v>50</v>
      </c>
      <c r="C6" s="14">
        <f>B6/B10</f>
        <v>0.25</v>
      </c>
      <c r="D6" s="14">
        <v>0.25</v>
      </c>
      <c r="E6" s="15">
        <f t="shared" si="0"/>
        <v>50</v>
      </c>
      <c r="F6" s="16">
        <v>4</v>
      </c>
      <c r="G6" s="17">
        <v>67</v>
      </c>
      <c r="H6" s="18">
        <f>G6/G10</f>
        <v>0.335</v>
      </c>
      <c r="I6" s="22">
        <v>0.3333333333333333</v>
      </c>
      <c r="J6" s="19">
        <v>66.66666666666666</v>
      </c>
    </row>
    <row r="7" spans="1:10" ht="21" thickBot="1">
      <c r="A7" s="12">
        <v>5</v>
      </c>
      <c r="B7" s="13">
        <v>39</v>
      </c>
      <c r="C7" s="14">
        <f>B7/B10</f>
        <v>0.195</v>
      </c>
      <c r="D7" s="14">
        <v>0.25</v>
      </c>
      <c r="E7" s="15">
        <f t="shared" si="0"/>
        <v>50</v>
      </c>
      <c r="F7" s="16">
        <v>5</v>
      </c>
      <c r="G7" s="17">
        <v>47</v>
      </c>
      <c r="H7" s="18">
        <f>G7/G10</f>
        <v>0.235</v>
      </c>
      <c r="I7" s="22">
        <v>0.23333333333333334</v>
      </c>
      <c r="J7" s="19">
        <v>46.666666666666664</v>
      </c>
    </row>
    <row r="8" spans="1:10" ht="21" thickBot="1">
      <c r="A8" s="12">
        <v>6</v>
      </c>
      <c r="B8" s="13">
        <v>40</v>
      </c>
      <c r="C8" s="14">
        <f>B8/B10</f>
        <v>0.2</v>
      </c>
      <c r="D8" s="14">
        <v>0.166666667</v>
      </c>
      <c r="E8" s="15">
        <f t="shared" si="0"/>
        <v>33.3333334</v>
      </c>
      <c r="F8" s="16">
        <v>6</v>
      </c>
      <c r="G8" s="17">
        <v>22</v>
      </c>
      <c r="H8" s="18">
        <f>G8/G10</f>
        <v>0.11</v>
      </c>
      <c r="I8" s="22">
        <v>0.13333333333333333</v>
      </c>
      <c r="J8" s="19">
        <v>26.666666666666668</v>
      </c>
    </row>
    <row r="9" spans="1:10" ht="21" thickBot="1">
      <c r="A9" s="12">
        <v>7</v>
      </c>
      <c r="B9" s="13">
        <v>11</v>
      </c>
      <c r="C9" s="14">
        <f>B9/B10</f>
        <v>0.055</v>
      </c>
      <c r="D9" s="14">
        <v>0.083333333</v>
      </c>
      <c r="E9" s="15">
        <f t="shared" si="0"/>
        <v>16.6666666</v>
      </c>
      <c r="F9" s="16">
        <v>7</v>
      </c>
      <c r="G9" s="17">
        <v>10</v>
      </c>
      <c r="H9" s="18">
        <f>G9/G10</f>
        <v>0.05</v>
      </c>
      <c r="I9" s="22">
        <v>0.05</v>
      </c>
      <c r="J9" s="19">
        <v>10</v>
      </c>
    </row>
    <row r="10" spans="1:10" ht="21" thickBot="1">
      <c r="A10" s="6" t="s">
        <v>8</v>
      </c>
      <c r="B10" s="13">
        <f>SUM(B4:B9)</f>
        <v>200</v>
      </c>
      <c r="C10" s="13">
        <f>SUM(C4:C9)</f>
        <v>1</v>
      </c>
      <c r="D10" s="13">
        <v>1</v>
      </c>
      <c r="E10" s="13">
        <f t="shared" si="0"/>
        <v>200</v>
      </c>
      <c r="F10" s="8" t="s">
        <v>8</v>
      </c>
      <c r="G10" s="17">
        <f>SUM(G4:G9)</f>
        <v>200</v>
      </c>
      <c r="H10" s="17">
        <f>SUM(H4:H9)</f>
        <v>1</v>
      </c>
      <c r="I10" s="17">
        <v>1</v>
      </c>
      <c r="J10" s="17">
        <v>200</v>
      </c>
    </row>
    <row r="11" spans="1:10" ht="21" thickBot="1">
      <c r="A11" s="6" t="s">
        <v>9</v>
      </c>
      <c r="B11" s="7"/>
      <c r="C11" s="7"/>
      <c r="D11" s="7"/>
      <c r="E11" s="7"/>
      <c r="F11" s="8" t="s">
        <v>3</v>
      </c>
      <c r="G11" s="9"/>
      <c r="H11" s="9"/>
      <c r="I11" s="9"/>
      <c r="J11" s="9"/>
    </row>
    <row r="12" spans="1:10" ht="21" thickBot="1">
      <c r="A12" s="6" t="s">
        <v>4</v>
      </c>
      <c r="B12" s="10" t="s">
        <v>5</v>
      </c>
      <c r="C12" s="10" t="s">
        <v>6</v>
      </c>
      <c r="D12" s="10" t="s">
        <v>7</v>
      </c>
      <c r="E12" s="10" t="s">
        <v>16</v>
      </c>
      <c r="F12" s="8" t="s">
        <v>4</v>
      </c>
      <c r="G12" s="11" t="s">
        <v>5</v>
      </c>
      <c r="H12" s="11" t="s">
        <v>6</v>
      </c>
      <c r="I12" s="11" t="s">
        <v>7</v>
      </c>
      <c r="J12" s="11" t="s">
        <v>16</v>
      </c>
    </row>
    <row r="13" spans="1:10" ht="21" thickBot="1">
      <c r="A13" s="12">
        <v>2</v>
      </c>
      <c r="B13" s="13">
        <v>14</v>
      </c>
      <c r="C13" s="20">
        <f>B13/B19</f>
        <v>0.07</v>
      </c>
      <c r="D13" s="20">
        <v>0.083333333</v>
      </c>
      <c r="E13" s="21">
        <f aca="true" t="shared" si="1" ref="E13:E19">200*D13</f>
        <v>16.6666666</v>
      </c>
      <c r="F13" s="16">
        <v>2</v>
      </c>
      <c r="G13" s="17">
        <v>15</v>
      </c>
      <c r="H13" s="22">
        <f>G13/G19</f>
        <v>0.075</v>
      </c>
      <c r="I13" s="22">
        <v>0.06666666666666667</v>
      </c>
      <c r="J13" s="19">
        <v>13.333333333333334</v>
      </c>
    </row>
    <row r="14" spans="1:10" ht="21" thickBot="1">
      <c r="A14" s="12">
        <v>3</v>
      </c>
      <c r="B14" s="13">
        <v>41</v>
      </c>
      <c r="C14" s="20">
        <f>B14/B19</f>
        <v>0.205</v>
      </c>
      <c r="D14" s="20">
        <v>0.166666667</v>
      </c>
      <c r="E14" s="21">
        <f t="shared" si="1"/>
        <v>33.3333334</v>
      </c>
      <c r="F14" s="16">
        <v>3</v>
      </c>
      <c r="G14" s="17">
        <v>35</v>
      </c>
      <c r="H14" s="22">
        <f>G14/G19</f>
        <v>0.175</v>
      </c>
      <c r="I14" s="22">
        <v>0.18333333333333332</v>
      </c>
      <c r="J14" s="19">
        <v>36.666666666666664</v>
      </c>
    </row>
    <row r="15" spans="1:10" ht="21" thickBot="1">
      <c r="A15" s="12">
        <v>4</v>
      </c>
      <c r="B15" s="13">
        <v>46</v>
      </c>
      <c r="C15" s="20">
        <f>B15/B19</f>
        <v>0.23</v>
      </c>
      <c r="D15" s="20">
        <v>0.25</v>
      </c>
      <c r="E15" s="21">
        <f t="shared" si="1"/>
        <v>50</v>
      </c>
      <c r="F15" s="16">
        <v>4</v>
      </c>
      <c r="G15" s="17">
        <v>65</v>
      </c>
      <c r="H15" s="22">
        <f>G15/G19</f>
        <v>0.325</v>
      </c>
      <c r="I15" s="22">
        <v>0.3333333333333333</v>
      </c>
      <c r="J15" s="19">
        <v>66.66666666666666</v>
      </c>
    </row>
    <row r="16" spans="1:10" ht="21" thickBot="1">
      <c r="A16" s="12">
        <v>5</v>
      </c>
      <c r="B16" s="13">
        <v>41</v>
      </c>
      <c r="C16" s="20">
        <f>B16/B19</f>
        <v>0.205</v>
      </c>
      <c r="D16" s="20">
        <v>0.25</v>
      </c>
      <c r="E16" s="21">
        <f t="shared" si="1"/>
        <v>50</v>
      </c>
      <c r="F16" s="16">
        <v>5</v>
      </c>
      <c r="G16" s="17">
        <v>13</v>
      </c>
      <c r="H16" s="22">
        <f>G16/G19</f>
        <v>0.065</v>
      </c>
      <c r="I16" s="22">
        <v>0.23333333333333334</v>
      </c>
      <c r="J16" s="19">
        <v>46.666666666666664</v>
      </c>
    </row>
    <row r="17" spans="1:10" ht="21" thickBot="1">
      <c r="A17" s="12">
        <v>6</v>
      </c>
      <c r="B17" s="13">
        <v>38</v>
      </c>
      <c r="C17" s="20">
        <f>B17/B19</f>
        <v>0.19</v>
      </c>
      <c r="D17" s="20">
        <v>0.166666667</v>
      </c>
      <c r="E17" s="21">
        <f t="shared" si="1"/>
        <v>33.3333334</v>
      </c>
      <c r="F17" s="16">
        <v>6</v>
      </c>
      <c r="G17" s="17">
        <v>27</v>
      </c>
      <c r="H17" s="22">
        <f>G17/G19</f>
        <v>0.135</v>
      </c>
      <c r="I17" s="22">
        <v>0.13333333333333333</v>
      </c>
      <c r="J17" s="19">
        <v>26.666666666666668</v>
      </c>
    </row>
    <row r="18" spans="1:10" ht="21" thickBot="1">
      <c r="A18" s="12">
        <v>7</v>
      </c>
      <c r="B18" s="13">
        <v>20</v>
      </c>
      <c r="C18" s="20">
        <f>B18/B19</f>
        <v>0.1</v>
      </c>
      <c r="D18" s="20">
        <v>0.083333333</v>
      </c>
      <c r="E18" s="21">
        <f t="shared" si="1"/>
        <v>16.6666666</v>
      </c>
      <c r="F18" s="16">
        <v>7</v>
      </c>
      <c r="G18" s="17">
        <v>45</v>
      </c>
      <c r="H18" s="22">
        <f>G18/G19</f>
        <v>0.225</v>
      </c>
      <c r="I18" s="22">
        <v>0.05</v>
      </c>
      <c r="J18" s="19">
        <v>10</v>
      </c>
    </row>
    <row r="19" spans="1:10" ht="21" thickBot="1">
      <c r="A19" s="6" t="s">
        <v>8</v>
      </c>
      <c r="B19" s="13">
        <f>SUM(B13:B18)</f>
        <v>200</v>
      </c>
      <c r="C19" s="13">
        <f>SUM(C13:C18)</f>
        <v>0.9999999999999999</v>
      </c>
      <c r="D19" s="13">
        <v>1</v>
      </c>
      <c r="E19" s="13">
        <f t="shared" si="1"/>
        <v>200</v>
      </c>
      <c r="F19" s="8" t="s">
        <v>8</v>
      </c>
      <c r="G19" s="17">
        <f>SUM(G13:G18)</f>
        <v>200</v>
      </c>
      <c r="H19" s="17">
        <f>SUM(H13:H18)</f>
        <v>0.9999999999999999</v>
      </c>
      <c r="I19" s="17">
        <v>1</v>
      </c>
      <c r="J19" s="17">
        <v>200</v>
      </c>
    </row>
    <row r="20" spans="1:10" ht="21" thickBot="1">
      <c r="A20" s="6" t="s">
        <v>11</v>
      </c>
      <c r="B20" s="7"/>
      <c r="C20" s="7"/>
      <c r="D20" s="7"/>
      <c r="E20" s="7"/>
      <c r="F20" s="8" t="s">
        <v>10</v>
      </c>
      <c r="G20" s="9"/>
      <c r="H20" s="9"/>
      <c r="I20" s="9"/>
      <c r="J20" s="9"/>
    </row>
    <row r="21" spans="1:10" ht="21" thickBot="1">
      <c r="A21" s="6" t="s">
        <v>4</v>
      </c>
      <c r="B21" s="10" t="s">
        <v>5</v>
      </c>
      <c r="C21" s="10" t="s">
        <v>6</v>
      </c>
      <c r="D21" s="10" t="s">
        <v>7</v>
      </c>
      <c r="E21" s="10" t="s">
        <v>16</v>
      </c>
      <c r="F21" s="8" t="s">
        <v>4</v>
      </c>
      <c r="G21" s="11" t="s">
        <v>5</v>
      </c>
      <c r="H21" s="11" t="s">
        <v>6</v>
      </c>
      <c r="I21" s="11" t="s">
        <v>7</v>
      </c>
      <c r="J21" s="11" t="s">
        <v>16</v>
      </c>
    </row>
    <row r="22" spans="1:10" ht="21" thickBot="1">
      <c r="A22" s="12">
        <v>2</v>
      </c>
      <c r="B22" s="13">
        <v>27</v>
      </c>
      <c r="C22" s="20">
        <f>B22/B28</f>
        <v>0.135</v>
      </c>
      <c r="D22" s="20">
        <v>0.083333333</v>
      </c>
      <c r="E22" s="21">
        <f aca="true" t="shared" si="2" ref="E22:E28">200*D22</f>
        <v>16.6666666</v>
      </c>
      <c r="F22" s="16">
        <v>2</v>
      </c>
      <c r="G22" s="17">
        <v>24</v>
      </c>
      <c r="H22" s="22">
        <f>G22/G28</f>
        <v>0.12</v>
      </c>
      <c r="I22" s="22">
        <v>0.06666666666666667</v>
      </c>
      <c r="J22" s="19">
        <v>13.333333333333334</v>
      </c>
    </row>
    <row r="23" spans="1:10" ht="21" thickBot="1">
      <c r="A23" s="12">
        <v>3</v>
      </c>
      <c r="B23" s="13">
        <v>33</v>
      </c>
      <c r="C23" s="20">
        <f>B23/B28</f>
        <v>0.165</v>
      </c>
      <c r="D23" s="20">
        <v>0.166666667</v>
      </c>
      <c r="E23" s="21">
        <f t="shared" si="2"/>
        <v>33.3333334</v>
      </c>
      <c r="F23" s="16">
        <v>3</v>
      </c>
      <c r="G23" s="17">
        <v>31</v>
      </c>
      <c r="H23" s="22">
        <f>G23/G28</f>
        <v>0.155</v>
      </c>
      <c r="I23" s="22">
        <v>0.18333333333333332</v>
      </c>
      <c r="J23" s="19">
        <v>36.666666666666664</v>
      </c>
    </row>
    <row r="24" spans="1:10" ht="21" thickBot="1">
      <c r="A24" s="12">
        <v>4</v>
      </c>
      <c r="B24" s="13">
        <v>47</v>
      </c>
      <c r="C24" s="20">
        <f>B24/B28</f>
        <v>0.235</v>
      </c>
      <c r="D24" s="20">
        <v>0.25</v>
      </c>
      <c r="E24" s="21">
        <f t="shared" si="2"/>
        <v>50</v>
      </c>
      <c r="F24" s="16">
        <v>4</v>
      </c>
      <c r="G24" s="17">
        <v>55</v>
      </c>
      <c r="H24" s="22">
        <f>G24/G28</f>
        <v>0.275</v>
      </c>
      <c r="I24" s="22">
        <v>0.3333333333333333</v>
      </c>
      <c r="J24" s="19">
        <v>66.66666666666666</v>
      </c>
    </row>
    <row r="25" spans="1:10" ht="21" thickBot="1">
      <c r="A25" s="12">
        <v>5</v>
      </c>
      <c r="B25" s="13">
        <v>52</v>
      </c>
      <c r="C25" s="20">
        <f>B25/B28</f>
        <v>0.26</v>
      </c>
      <c r="D25" s="20">
        <v>0.25</v>
      </c>
      <c r="E25" s="21">
        <f t="shared" si="2"/>
        <v>50</v>
      </c>
      <c r="F25" s="16">
        <v>5</v>
      </c>
      <c r="G25" s="17">
        <v>55</v>
      </c>
      <c r="H25" s="22">
        <f>G25/G28</f>
        <v>0.275</v>
      </c>
      <c r="I25" s="22">
        <v>0.23333333333333334</v>
      </c>
      <c r="J25" s="19">
        <v>46.666666666666664</v>
      </c>
    </row>
    <row r="26" spans="1:10" ht="21" thickBot="1">
      <c r="A26" s="12">
        <v>6</v>
      </c>
      <c r="B26" s="13">
        <v>25</v>
      </c>
      <c r="C26" s="20">
        <f>B26/B28</f>
        <v>0.125</v>
      </c>
      <c r="D26" s="20">
        <v>0.166666667</v>
      </c>
      <c r="E26" s="21">
        <f t="shared" si="2"/>
        <v>33.3333334</v>
      </c>
      <c r="F26" s="16">
        <v>6</v>
      </c>
      <c r="G26" s="17">
        <v>27</v>
      </c>
      <c r="H26" s="22">
        <f>G26/G28</f>
        <v>0.135</v>
      </c>
      <c r="I26" s="22">
        <v>0.13333333333333333</v>
      </c>
      <c r="J26" s="19">
        <v>26.666666666666668</v>
      </c>
    </row>
    <row r="27" spans="1:10" ht="21" thickBot="1">
      <c r="A27" s="12">
        <v>7</v>
      </c>
      <c r="B27" s="13">
        <v>16</v>
      </c>
      <c r="C27" s="20">
        <f>B27/B28</f>
        <v>0.08</v>
      </c>
      <c r="D27" s="20">
        <v>0.083333333</v>
      </c>
      <c r="E27" s="21">
        <f t="shared" si="2"/>
        <v>16.6666666</v>
      </c>
      <c r="F27" s="16">
        <v>7</v>
      </c>
      <c r="G27" s="17">
        <v>8</v>
      </c>
      <c r="H27" s="22">
        <f>G27/G28</f>
        <v>0.04</v>
      </c>
      <c r="I27" s="22">
        <v>0.05</v>
      </c>
      <c r="J27" s="19">
        <v>10</v>
      </c>
    </row>
    <row r="28" spans="1:10" ht="21" thickBot="1">
      <c r="A28" s="6" t="s">
        <v>8</v>
      </c>
      <c r="B28" s="13">
        <f>SUM(B22:B27)</f>
        <v>200</v>
      </c>
      <c r="C28" s="13">
        <f>SUM(C22:C27)</f>
        <v>1</v>
      </c>
      <c r="D28" s="13">
        <v>1</v>
      </c>
      <c r="E28" s="13">
        <f t="shared" si="2"/>
        <v>200</v>
      </c>
      <c r="F28" s="8" t="s">
        <v>8</v>
      </c>
      <c r="G28" s="17">
        <f>SUM(G22:G27)</f>
        <v>200</v>
      </c>
      <c r="H28" s="17">
        <f>SUM(H22:H27)</f>
        <v>1</v>
      </c>
      <c r="I28" s="17">
        <v>1</v>
      </c>
      <c r="J28" s="17">
        <v>200</v>
      </c>
    </row>
    <row r="29" spans="1:10" ht="21" thickBot="1">
      <c r="A29" s="6" t="s">
        <v>12</v>
      </c>
      <c r="B29" s="7"/>
      <c r="C29" s="7"/>
      <c r="D29" s="7"/>
      <c r="E29" s="23"/>
      <c r="F29" s="8" t="s">
        <v>19</v>
      </c>
      <c r="G29" s="9"/>
      <c r="H29" s="9"/>
      <c r="I29" s="9"/>
      <c r="J29" s="24"/>
    </row>
    <row r="30" spans="1:10" ht="21" thickBot="1">
      <c r="A30" s="6" t="s">
        <v>4</v>
      </c>
      <c r="B30" s="10" t="s">
        <v>5</v>
      </c>
      <c r="C30" s="10" t="s">
        <v>6</v>
      </c>
      <c r="D30" s="10" t="s">
        <v>7</v>
      </c>
      <c r="E30" s="10" t="s">
        <v>17</v>
      </c>
      <c r="F30" s="8" t="s">
        <v>4</v>
      </c>
      <c r="G30" s="11" t="s">
        <v>5</v>
      </c>
      <c r="H30" s="11" t="s">
        <v>6</v>
      </c>
      <c r="I30" s="11" t="s">
        <v>7</v>
      </c>
      <c r="J30" s="11" t="s">
        <v>17</v>
      </c>
    </row>
    <row r="31" spans="1:10" ht="21" thickBot="1">
      <c r="A31" s="12">
        <v>2</v>
      </c>
      <c r="B31" s="13">
        <f aca="true" t="shared" si="3" ref="B31:B36">B4+B13+B22</f>
        <v>64</v>
      </c>
      <c r="C31" s="20">
        <f>B31/B37</f>
        <v>0.10666666666666667</v>
      </c>
      <c r="D31" s="20">
        <v>0.083333333</v>
      </c>
      <c r="E31" s="25">
        <f aca="true" t="shared" si="4" ref="E31:E37">600*D31</f>
        <v>49.9999998</v>
      </c>
      <c r="F31" s="16">
        <v>2</v>
      </c>
      <c r="G31" s="17">
        <f aca="true" t="shared" si="5" ref="G31:G36">G4+G13+G22</f>
        <v>59</v>
      </c>
      <c r="H31" s="22">
        <f>G31/G37</f>
        <v>0.09833333333333333</v>
      </c>
      <c r="I31" s="22">
        <v>0.06666666666666667</v>
      </c>
      <c r="J31" s="26">
        <v>40</v>
      </c>
    </row>
    <row r="32" spans="1:10" ht="21" thickBot="1">
      <c r="A32" s="12">
        <v>3</v>
      </c>
      <c r="B32" s="13">
        <f t="shared" si="3"/>
        <v>111</v>
      </c>
      <c r="C32" s="20">
        <f>B32/B37</f>
        <v>0.185</v>
      </c>
      <c r="D32" s="20">
        <v>0.166666667</v>
      </c>
      <c r="E32" s="25">
        <f t="shared" si="4"/>
        <v>100.00000019999999</v>
      </c>
      <c r="F32" s="16">
        <v>3</v>
      </c>
      <c r="G32" s="17">
        <f t="shared" si="5"/>
        <v>100</v>
      </c>
      <c r="H32" s="22">
        <f>G32/G37</f>
        <v>0.16666666666666666</v>
      </c>
      <c r="I32" s="22">
        <v>0.18333333333333332</v>
      </c>
      <c r="J32" s="26">
        <v>109.99999999999999</v>
      </c>
    </row>
    <row r="33" spans="1:10" ht="21" thickBot="1">
      <c r="A33" s="12">
        <v>4</v>
      </c>
      <c r="B33" s="13">
        <f t="shared" si="3"/>
        <v>143</v>
      </c>
      <c r="C33" s="20">
        <f>B33/B37</f>
        <v>0.23833333333333334</v>
      </c>
      <c r="D33" s="20">
        <v>0.25</v>
      </c>
      <c r="E33" s="25">
        <f t="shared" si="4"/>
        <v>150</v>
      </c>
      <c r="F33" s="16">
        <v>4</v>
      </c>
      <c r="G33" s="17">
        <f t="shared" si="5"/>
        <v>187</v>
      </c>
      <c r="H33" s="22">
        <f>G33/G37</f>
        <v>0.31166666666666665</v>
      </c>
      <c r="I33" s="22">
        <v>0.3333333333333333</v>
      </c>
      <c r="J33" s="26">
        <v>200</v>
      </c>
    </row>
    <row r="34" spans="1:10" ht="21" thickBot="1">
      <c r="A34" s="12">
        <v>5</v>
      </c>
      <c r="B34" s="13">
        <f t="shared" si="3"/>
        <v>132</v>
      </c>
      <c r="C34" s="20">
        <f>B34/B37</f>
        <v>0.22</v>
      </c>
      <c r="D34" s="20">
        <v>0.25</v>
      </c>
      <c r="E34" s="25">
        <f t="shared" si="4"/>
        <v>150</v>
      </c>
      <c r="F34" s="16">
        <v>5</v>
      </c>
      <c r="G34" s="17">
        <f t="shared" si="5"/>
        <v>115</v>
      </c>
      <c r="H34" s="22">
        <f>G34/G37</f>
        <v>0.19166666666666668</v>
      </c>
      <c r="I34" s="22">
        <v>0.23333333333333334</v>
      </c>
      <c r="J34" s="26">
        <v>140</v>
      </c>
    </row>
    <row r="35" spans="1:10" ht="21" thickBot="1">
      <c r="A35" s="12">
        <v>6</v>
      </c>
      <c r="B35" s="13">
        <f t="shared" si="3"/>
        <v>103</v>
      </c>
      <c r="C35" s="20">
        <f>B35/B37</f>
        <v>0.17166666666666666</v>
      </c>
      <c r="D35" s="20">
        <v>0.166666667</v>
      </c>
      <c r="E35" s="25">
        <f t="shared" si="4"/>
        <v>100.00000019999999</v>
      </c>
      <c r="F35" s="16">
        <v>6</v>
      </c>
      <c r="G35" s="17">
        <f t="shared" si="5"/>
        <v>76</v>
      </c>
      <c r="H35" s="22">
        <f>G35/G37</f>
        <v>0.12666666666666668</v>
      </c>
      <c r="I35" s="22">
        <v>0.13333333333333333</v>
      </c>
      <c r="J35" s="26">
        <v>80</v>
      </c>
    </row>
    <row r="36" spans="1:10" ht="21" thickBot="1">
      <c r="A36" s="12">
        <v>7</v>
      </c>
      <c r="B36" s="13">
        <f t="shared" si="3"/>
        <v>47</v>
      </c>
      <c r="C36" s="20">
        <f>B36/B37</f>
        <v>0.07833333333333334</v>
      </c>
      <c r="D36" s="20">
        <v>0.083333333</v>
      </c>
      <c r="E36" s="25">
        <f t="shared" si="4"/>
        <v>49.9999998</v>
      </c>
      <c r="F36" s="16">
        <v>7</v>
      </c>
      <c r="G36" s="17">
        <f t="shared" si="5"/>
        <v>63</v>
      </c>
      <c r="H36" s="22">
        <f>G36/G37</f>
        <v>0.105</v>
      </c>
      <c r="I36" s="22">
        <v>0.05</v>
      </c>
      <c r="J36" s="26">
        <v>30</v>
      </c>
    </row>
    <row r="37" spans="1:10" ht="21" thickBot="1">
      <c r="A37" s="6" t="s">
        <v>8</v>
      </c>
      <c r="B37" s="13">
        <f>SUM(B31:B36)</f>
        <v>600</v>
      </c>
      <c r="C37" s="13">
        <f>SUM(C31:C36)</f>
        <v>1</v>
      </c>
      <c r="D37" s="13">
        <v>1</v>
      </c>
      <c r="E37" s="25">
        <f t="shared" si="4"/>
        <v>600</v>
      </c>
      <c r="F37" s="8" t="s">
        <v>8</v>
      </c>
      <c r="G37" s="17">
        <f>SUM(G31:G36)</f>
        <v>600</v>
      </c>
      <c r="H37" s="17">
        <f>SUM(H31:H36)</f>
        <v>1</v>
      </c>
      <c r="I37" s="17">
        <v>1</v>
      </c>
      <c r="J37" s="26">
        <v>600</v>
      </c>
    </row>
    <row r="38" ht="20.25">
      <c r="J38" s="27"/>
    </row>
    <row r="40" ht="21" thickBot="1"/>
    <row r="41" spans="1:10" ht="21" thickBot="1">
      <c r="A41" s="6" t="s">
        <v>13</v>
      </c>
      <c r="B41" s="7"/>
      <c r="C41" s="7"/>
      <c r="D41" s="7"/>
      <c r="E41" s="23"/>
      <c r="F41" s="33" t="s">
        <v>14</v>
      </c>
      <c r="G41" s="34"/>
      <c r="H41" s="9"/>
      <c r="I41" s="9"/>
      <c r="J41" s="28"/>
    </row>
    <row r="42" spans="1:10" ht="21" thickBot="1">
      <c r="A42" s="6" t="s">
        <v>4</v>
      </c>
      <c r="B42" s="10" t="s">
        <v>15</v>
      </c>
      <c r="C42" s="10" t="s">
        <v>7</v>
      </c>
      <c r="D42" s="10" t="s">
        <v>16</v>
      </c>
      <c r="E42" s="10" t="s">
        <v>17</v>
      </c>
      <c r="F42" s="11" t="s">
        <v>4</v>
      </c>
      <c r="G42" s="11" t="s">
        <v>15</v>
      </c>
      <c r="H42" s="11" t="s">
        <v>7</v>
      </c>
      <c r="I42" s="11" t="s">
        <v>16</v>
      </c>
      <c r="J42" s="29" t="s">
        <v>17</v>
      </c>
    </row>
    <row r="43" spans="1:10" ht="21" thickBot="1">
      <c r="A43" s="12">
        <v>2</v>
      </c>
      <c r="B43" s="13">
        <v>1</v>
      </c>
      <c r="C43" s="20">
        <f>B43/B49</f>
        <v>0.08333333333333333</v>
      </c>
      <c r="D43" s="21">
        <f aca="true" t="shared" si="6" ref="D43:D49">200*C43</f>
        <v>16.666666666666664</v>
      </c>
      <c r="E43" s="13">
        <f aca="true" t="shared" si="7" ref="E43:E49">600*C43</f>
        <v>50</v>
      </c>
      <c r="F43" s="17">
        <v>2</v>
      </c>
      <c r="G43" s="17">
        <v>4</v>
      </c>
      <c r="H43" s="22">
        <f>G43/G49</f>
        <v>0.06666666666666667</v>
      </c>
      <c r="I43" s="19">
        <f aca="true" t="shared" si="8" ref="I43:I49">200*H43</f>
        <v>13.333333333333334</v>
      </c>
      <c r="J43" s="30">
        <f aca="true" t="shared" si="9" ref="J43:J49">600*H43</f>
        <v>40</v>
      </c>
    </row>
    <row r="44" spans="1:10" ht="21" thickBot="1">
      <c r="A44" s="12">
        <v>3</v>
      </c>
      <c r="B44" s="13">
        <v>2</v>
      </c>
      <c r="C44" s="20">
        <f>B44/B49</f>
        <v>0.16666666666666666</v>
      </c>
      <c r="D44" s="21">
        <f t="shared" si="6"/>
        <v>33.33333333333333</v>
      </c>
      <c r="E44" s="13">
        <f t="shared" si="7"/>
        <v>100</v>
      </c>
      <c r="F44" s="17">
        <v>3</v>
      </c>
      <c r="G44" s="17">
        <v>11</v>
      </c>
      <c r="H44" s="22">
        <f>G44/G49</f>
        <v>0.18333333333333332</v>
      </c>
      <c r="I44" s="19">
        <f t="shared" si="8"/>
        <v>36.666666666666664</v>
      </c>
      <c r="J44" s="30">
        <f t="shared" si="9"/>
        <v>109.99999999999999</v>
      </c>
    </row>
    <row r="45" spans="1:10" ht="21" thickBot="1">
      <c r="A45" s="12">
        <v>4</v>
      </c>
      <c r="B45" s="13">
        <v>3</v>
      </c>
      <c r="C45" s="20">
        <f>B45/B49</f>
        <v>0.25</v>
      </c>
      <c r="D45" s="21">
        <f t="shared" si="6"/>
        <v>50</v>
      </c>
      <c r="E45" s="13">
        <f t="shared" si="7"/>
        <v>150</v>
      </c>
      <c r="F45" s="17">
        <v>4</v>
      </c>
      <c r="G45" s="17">
        <v>20</v>
      </c>
      <c r="H45" s="22">
        <f>G45/G49</f>
        <v>0.3333333333333333</v>
      </c>
      <c r="I45" s="19">
        <f t="shared" si="8"/>
        <v>66.66666666666666</v>
      </c>
      <c r="J45" s="30">
        <f t="shared" si="9"/>
        <v>200</v>
      </c>
    </row>
    <row r="46" spans="1:10" ht="21" thickBot="1">
      <c r="A46" s="12">
        <v>5</v>
      </c>
      <c r="B46" s="13">
        <v>3</v>
      </c>
      <c r="C46" s="20">
        <f>B46/B49</f>
        <v>0.25</v>
      </c>
      <c r="D46" s="21">
        <f t="shared" si="6"/>
        <v>50</v>
      </c>
      <c r="E46" s="13">
        <f t="shared" si="7"/>
        <v>150</v>
      </c>
      <c r="F46" s="17">
        <v>5</v>
      </c>
      <c r="G46" s="17">
        <v>14</v>
      </c>
      <c r="H46" s="22">
        <f>G46/G49</f>
        <v>0.23333333333333334</v>
      </c>
      <c r="I46" s="19">
        <f t="shared" si="8"/>
        <v>46.666666666666664</v>
      </c>
      <c r="J46" s="30">
        <f t="shared" si="9"/>
        <v>140</v>
      </c>
    </row>
    <row r="47" spans="1:10" ht="21" thickBot="1">
      <c r="A47" s="12">
        <v>6</v>
      </c>
      <c r="B47" s="13">
        <v>2</v>
      </c>
      <c r="C47" s="20">
        <f>B47/B49</f>
        <v>0.16666666666666666</v>
      </c>
      <c r="D47" s="21">
        <f t="shared" si="6"/>
        <v>33.33333333333333</v>
      </c>
      <c r="E47" s="13">
        <f t="shared" si="7"/>
        <v>100</v>
      </c>
      <c r="F47" s="17">
        <v>6</v>
      </c>
      <c r="G47" s="17">
        <v>8</v>
      </c>
      <c r="H47" s="22">
        <f>G47/G49</f>
        <v>0.13333333333333333</v>
      </c>
      <c r="I47" s="19">
        <f t="shared" si="8"/>
        <v>26.666666666666668</v>
      </c>
      <c r="J47" s="30">
        <f t="shared" si="9"/>
        <v>80</v>
      </c>
    </row>
    <row r="48" spans="1:10" ht="21" thickBot="1">
      <c r="A48" s="12">
        <v>7</v>
      </c>
      <c r="B48" s="13">
        <v>1</v>
      </c>
      <c r="C48" s="20">
        <f>B48/B49</f>
        <v>0.08333333333333333</v>
      </c>
      <c r="D48" s="21">
        <f t="shared" si="6"/>
        <v>16.666666666666664</v>
      </c>
      <c r="E48" s="13">
        <f t="shared" si="7"/>
        <v>50</v>
      </c>
      <c r="F48" s="17">
        <v>7</v>
      </c>
      <c r="G48" s="17">
        <v>3</v>
      </c>
      <c r="H48" s="22">
        <f>G48/G49</f>
        <v>0.05</v>
      </c>
      <c r="I48" s="19">
        <f t="shared" si="8"/>
        <v>10</v>
      </c>
      <c r="J48" s="30">
        <f t="shared" si="9"/>
        <v>30</v>
      </c>
    </row>
    <row r="49" spans="1:10" ht="21" thickBot="1">
      <c r="A49" s="6" t="s">
        <v>8</v>
      </c>
      <c r="B49" s="13">
        <f>SUM(B43:B48)</f>
        <v>12</v>
      </c>
      <c r="C49" s="13">
        <f>SUM(C43:C48)</f>
        <v>1</v>
      </c>
      <c r="D49" s="13">
        <f t="shared" si="6"/>
        <v>200</v>
      </c>
      <c r="E49" s="13">
        <f t="shared" si="7"/>
        <v>600</v>
      </c>
      <c r="F49" s="11" t="s">
        <v>8</v>
      </c>
      <c r="G49" s="17">
        <f>SUM(G43:G48)</f>
        <v>60</v>
      </c>
      <c r="H49" s="17">
        <f>SUM(H43:H48)</f>
        <v>1</v>
      </c>
      <c r="I49" s="17">
        <f t="shared" si="8"/>
        <v>200</v>
      </c>
      <c r="J49" s="30">
        <f t="shared" si="9"/>
        <v>600</v>
      </c>
    </row>
  </sheetData>
  <sheetProtection/>
  <mergeCells count="3">
    <mergeCell ref="A1:B1"/>
    <mergeCell ref="F1:G1"/>
    <mergeCell ref="F41:G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B1">
      <selection activeCell="E38" sqref="E38"/>
    </sheetView>
  </sheetViews>
  <sheetFormatPr defaultColWidth="9.140625" defaultRowHeight="15"/>
  <cols>
    <col min="1" max="1" width="28.57421875" style="43" customWidth="1"/>
    <col min="2" max="2" width="8.140625" style="43" customWidth="1"/>
    <col min="3" max="3" width="11.421875" style="43" customWidth="1"/>
    <col min="4" max="4" width="13.57421875" style="43" customWidth="1"/>
    <col min="5" max="5" width="9.421875" style="43" customWidth="1"/>
    <col min="6" max="6" width="15.7109375" style="43" bestFit="1" customWidth="1"/>
    <col min="7" max="7" width="18.140625" style="43" customWidth="1"/>
    <col min="8" max="8" width="13.421875" style="43" customWidth="1"/>
    <col min="9" max="9" width="12.8515625" style="43" customWidth="1"/>
    <col min="10" max="10" width="11.28125" style="43" customWidth="1"/>
    <col min="11" max="16384" width="9.140625" style="43" customWidth="1"/>
  </cols>
  <sheetData>
    <row r="1" spans="1:10" ht="12" thickBot="1">
      <c r="A1" s="35" t="s">
        <v>0</v>
      </c>
      <c r="B1" s="36"/>
      <c r="C1" s="37"/>
      <c r="D1" s="37"/>
      <c r="E1" s="38"/>
      <c r="F1" s="39" t="s">
        <v>1</v>
      </c>
      <c r="G1" s="40"/>
      <c r="H1" s="41"/>
      <c r="I1" s="41"/>
      <c r="J1" s="42"/>
    </row>
    <row r="2" spans="1:10" ht="12" thickBot="1">
      <c r="A2" s="44" t="s">
        <v>2</v>
      </c>
      <c r="B2" s="45"/>
      <c r="C2" s="45"/>
      <c r="D2" s="45"/>
      <c r="E2" s="45"/>
      <c r="F2" s="46" t="s">
        <v>18</v>
      </c>
      <c r="G2" s="47"/>
      <c r="H2" s="47"/>
      <c r="I2" s="47"/>
      <c r="J2" s="47"/>
    </row>
    <row r="3" spans="1:10" ht="12" thickBot="1">
      <c r="A3" s="44" t="s">
        <v>4</v>
      </c>
      <c r="B3" s="48" t="s">
        <v>5</v>
      </c>
      <c r="C3" s="48" t="s">
        <v>6</v>
      </c>
      <c r="D3" s="48" t="s">
        <v>7</v>
      </c>
      <c r="E3" s="48" t="s">
        <v>16</v>
      </c>
      <c r="F3" s="46" t="s">
        <v>4</v>
      </c>
      <c r="G3" s="49" t="s">
        <v>5</v>
      </c>
      <c r="H3" s="49" t="s">
        <v>6</v>
      </c>
      <c r="I3" s="49" t="s">
        <v>7</v>
      </c>
      <c r="J3" s="49" t="s">
        <v>16</v>
      </c>
    </row>
    <row r="4" spans="1:10" ht="12" thickBot="1">
      <c r="A4" s="50">
        <v>2</v>
      </c>
      <c r="B4" s="51">
        <v>19</v>
      </c>
      <c r="C4" s="52">
        <f>B4/B10</f>
        <v>0.095</v>
      </c>
      <c r="D4" s="52">
        <v>0.083333333</v>
      </c>
      <c r="E4" s="53">
        <f aca="true" t="shared" si="0" ref="E4:E10">200*D4</f>
        <v>16.6666666</v>
      </c>
      <c r="F4" s="54">
        <v>2</v>
      </c>
      <c r="G4" s="55">
        <v>17</v>
      </c>
      <c r="H4" s="56">
        <f>G4/G10</f>
        <v>0.085</v>
      </c>
      <c r="I4" s="57">
        <v>0.06666666666666667</v>
      </c>
      <c r="J4" s="58">
        <v>13.333333333333334</v>
      </c>
    </row>
    <row r="5" spans="1:10" ht="12" thickBot="1">
      <c r="A5" s="50">
        <v>3</v>
      </c>
      <c r="B5" s="51">
        <v>43</v>
      </c>
      <c r="C5" s="52">
        <f>B5/B10</f>
        <v>0.215</v>
      </c>
      <c r="D5" s="52">
        <v>0.166666667</v>
      </c>
      <c r="E5" s="53">
        <f t="shared" si="0"/>
        <v>33.3333334</v>
      </c>
      <c r="F5" s="54">
        <v>3</v>
      </c>
      <c r="G5" s="55">
        <v>33</v>
      </c>
      <c r="H5" s="56">
        <f>G5/G10</f>
        <v>0.165</v>
      </c>
      <c r="I5" s="57">
        <v>0.18333333333333332</v>
      </c>
      <c r="J5" s="58">
        <v>36.666666666666664</v>
      </c>
    </row>
    <row r="6" spans="1:10" ht="12" thickBot="1">
      <c r="A6" s="50">
        <v>4</v>
      </c>
      <c r="B6" s="51">
        <v>55</v>
      </c>
      <c r="C6" s="52">
        <f>B6/B10</f>
        <v>0.275</v>
      </c>
      <c r="D6" s="52">
        <v>0.25</v>
      </c>
      <c r="E6" s="53">
        <f t="shared" si="0"/>
        <v>50</v>
      </c>
      <c r="F6" s="54">
        <v>4</v>
      </c>
      <c r="G6" s="55">
        <v>66</v>
      </c>
      <c r="H6" s="56">
        <f>G6/G10</f>
        <v>0.33</v>
      </c>
      <c r="I6" s="57">
        <v>0.3333333333333333</v>
      </c>
      <c r="J6" s="58">
        <v>66.66666666666666</v>
      </c>
    </row>
    <row r="7" spans="1:10" ht="12" thickBot="1">
      <c r="A7" s="50">
        <v>5</v>
      </c>
      <c r="B7" s="51">
        <v>37</v>
      </c>
      <c r="C7" s="52">
        <f>B7/B10</f>
        <v>0.185</v>
      </c>
      <c r="D7" s="52">
        <v>0.25</v>
      </c>
      <c r="E7" s="53">
        <f t="shared" si="0"/>
        <v>50</v>
      </c>
      <c r="F7" s="54">
        <v>5</v>
      </c>
      <c r="G7" s="55">
        <v>45</v>
      </c>
      <c r="H7" s="56">
        <f>G7/G10</f>
        <v>0.225</v>
      </c>
      <c r="I7" s="57">
        <v>0.23333333333333334</v>
      </c>
      <c r="J7" s="58">
        <v>46.666666666666664</v>
      </c>
    </row>
    <row r="8" spans="1:10" ht="12" thickBot="1">
      <c r="A8" s="50">
        <v>6</v>
      </c>
      <c r="B8" s="51">
        <v>25</v>
      </c>
      <c r="C8" s="52">
        <f>B8/B10</f>
        <v>0.125</v>
      </c>
      <c r="D8" s="52">
        <v>0.166666667</v>
      </c>
      <c r="E8" s="53">
        <f t="shared" si="0"/>
        <v>33.3333334</v>
      </c>
      <c r="F8" s="54">
        <v>6</v>
      </c>
      <c r="G8" s="55">
        <v>28</v>
      </c>
      <c r="H8" s="56">
        <f>G8/G10</f>
        <v>0.14</v>
      </c>
      <c r="I8" s="57">
        <v>0.13333333333333333</v>
      </c>
      <c r="J8" s="58">
        <v>26.666666666666668</v>
      </c>
    </row>
    <row r="9" spans="1:10" ht="12" thickBot="1">
      <c r="A9" s="50">
        <v>7</v>
      </c>
      <c r="B9" s="51">
        <v>21</v>
      </c>
      <c r="C9" s="52">
        <f>B9/B10</f>
        <v>0.105</v>
      </c>
      <c r="D9" s="52">
        <v>0.083333333</v>
      </c>
      <c r="E9" s="53">
        <f t="shared" si="0"/>
        <v>16.6666666</v>
      </c>
      <c r="F9" s="54">
        <v>7</v>
      </c>
      <c r="G9" s="55">
        <v>11</v>
      </c>
      <c r="H9" s="56">
        <f>G9/G10</f>
        <v>0.055</v>
      </c>
      <c r="I9" s="57">
        <v>0.05</v>
      </c>
      <c r="J9" s="58">
        <v>10</v>
      </c>
    </row>
    <row r="10" spans="1:10" ht="12" thickBot="1">
      <c r="A10" s="44" t="s">
        <v>8</v>
      </c>
      <c r="B10" s="51">
        <f>SUM(B4:B9)</f>
        <v>200</v>
      </c>
      <c r="C10" s="51">
        <f>SUM(C4:C9)</f>
        <v>1</v>
      </c>
      <c r="D10" s="51">
        <v>1</v>
      </c>
      <c r="E10" s="51">
        <f t="shared" si="0"/>
        <v>200</v>
      </c>
      <c r="F10" s="46" t="s">
        <v>8</v>
      </c>
      <c r="G10" s="55">
        <f>SUM(G4:G9)</f>
        <v>200</v>
      </c>
      <c r="H10" s="55">
        <f>SUM(H4:H9)</f>
        <v>1</v>
      </c>
      <c r="I10" s="55">
        <v>1</v>
      </c>
      <c r="J10" s="55">
        <v>200</v>
      </c>
    </row>
    <row r="11" spans="1:10" ht="12" thickBot="1">
      <c r="A11" s="44" t="s">
        <v>9</v>
      </c>
      <c r="B11" s="45"/>
      <c r="C11" s="45"/>
      <c r="D11" s="45"/>
      <c r="E11" s="45"/>
      <c r="F11" s="46" t="s">
        <v>3</v>
      </c>
      <c r="G11" s="47"/>
      <c r="H11" s="47"/>
      <c r="I11" s="47"/>
      <c r="J11" s="47"/>
    </row>
    <row r="12" spans="1:10" ht="12" thickBot="1">
      <c r="A12" s="44" t="s">
        <v>4</v>
      </c>
      <c r="B12" s="48" t="s">
        <v>5</v>
      </c>
      <c r="C12" s="48" t="s">
        <v>6</v>
      </c>
      <c r="D12" s="48" t="s">
        <v>7</v>
      </c>
      <c r="E12" s="48" t="s">
        <v>16</v>
      </c>
      <c r="F12" s="46" t="s">
        <v>4</v>
      </c>
      <c r="G12" s="49" t="s">
        <v>5</v>
      </c>
      <c r="H12" s="49" t="s">
        <v>6</v>
      </c>
      <c r="I12" s="49" t="s">
        <v>7</v>
      </c>
      <c r="J12" s="49" t="s">
        <v>16</v>
      </c>
    </row>
    <row r="13" spans="1:10" ht="12" thickBot="1">
      <c r="A13" s="50">
        <v>2</v>
      </c>
      <c r="B13" s="51">
        <v>24</v>
      </c>
      <c r="C13" s="59">
        <f>B13/B19</f>
        <v>0.12</v>
      </c>
      <c r="D13" s="59">
        <v>0.083333333</v>
      </c>
      <c r="E13" s="60">
        <f aca="true" t="shared" si="1" ref="E13:E19">200*D13</f>
        <v>16.6666666</v>
      </c>
      <c r="F13" s="54">
        <v>2</v>
      </c>
      <c r="G13" s="55">
        <v>16</v>
      </c>
      <c r="H13" s="57">
        <f>G13/G19</f>
        <v>0.08</v>
      </c>
      <c r="I13" s="57">
        <v>0.06666666666666667</v>
      </c>
      <c r="J13" s="58">
        <v>13.333333333333334</v>
      </c>
    </row>
    <row r="14" spans="1:10" ht="12" thickBot="1">
      <c r="A14" s="50">
        <v>3</v>
      </c>
      <c r="B14" s="51">
        <v>34</v>
      </c>
      <c r="C14" s="59">
        <f>B14/B19</f>
        <v>0.17</v>
      </c>
      <c r="D14" s="59">
        <v>0.166666667</v>
      </c>
      <c r="E14" s="60">
        <f t="shared" si="1"/>
        <v>33.3333334</v>
      </c>
      <c r="F14" s="54">
        <v>3</v>
      </c>
      <c r="G14" s="55">
        <v>41</v>
      </c>
      <c r="H14" s="57">
        <f>G14/G19</f>
        <v>0.205</v>
      </c>
      <c r="I14" s="57">
        <v>0.18333333333333332</v>
      </c>
      <c r="J14" s="58">
        <v>36.666666666666664</v>
      </c>
    </row>
    <row r="15" spans="1:10" ht="12" thickBot="1">
      <c r="A15" s="50">
        <v>4</v>
      </c>
      <c r="B15" s="51">
        <v>55</v>
      </c>
      <c r="C15" s="59">
        <f>B15/B19</f>
        <v>0.275</v>
      </c>
      <c r="D15" s="59">
        <v>0.25</v>
      </c>
      <c r="E15" s="60">
        <f t="shared" si="1"/>
        <v>50</v>
      </c>
      <c r="F15" s="54">
        <v>4</v>
      </c>
      <c r="G15" s="55">
        <v>63</v>
      </c>
      <c r="H15" s="57">
        <f>G15/G19</f>
        <v>0.315</v>
      </c>
      <c r="I15" s="57">
        <v>0.3333333333333333</v>
      </c>
      <c r="J15" s="58">
        <v>66.66666666666666</v>
      </c>
    </row>
    <row r="16" spans="1:10" ht="12" thickBot="1">
      <c r="A16" s="50">
        <v>5</v>
      </c>
      <c r="B16" s="51">
        <v>37</v>
      </c>
      <c r="C16" s="59">
        <f>B16/B19</f>
        <v>0.185</v>
      </c>
      <c r="D16" s="59">
        <v>0.25</v>
      </c>
      <c r="E16" s="60">
        <f t="shared" si="1"/>
        <v>50</v>
      </c>
      <c r="F16" s="54">
        <v>5</v>
      </c>
      <c r="G16" s="55">
        <v>41</v>
      </c>
      <c r="H16" s="57">
        <f>G16/G19</f>
        <v>0.205</v>
      </c>
      <c r="I16" s="57">
        <v>0.23333333333333334</v>
      </c>
      <c r="J16" s="58">
        <v>46.666666666666664</v>
      </c>
    </row>
    <row r="17" spans="1:10" ht="12" thickBot="1">
      <c r="A17" s="50">
        <v>6</v>
      </c>
      <c r="B17" s="51">
        <v>39</v>
      </c>
      <c r="C17" s="59">
        <f>B17/B19</f>
        <v>0.195</v>
      </c>
      <c r="D17" s="59">
        <v>0.166666667</v>
      </c>
      <c r="E17" s="60">
        <f t="shared" si="1"/>
        <v>33.3333334</v>
      </c>
      <c r="F17" s="54">
        <v>6</v>
      </c>
      <c r="G17" s="55">
        <v>30</v>
      </c>
      <c r="H17" s="57">
        <f>G17/G19</f>
        <v>0.15</v>
      </c>
      <c r="I17" s="57">
        <v>0.13333333333333333</v>
      </c>
      <c r="J17" s="58">
        <v>26.666666666666668</v>
      </c>
    </row>
    <row r="18" spans="1:10" ht="12" thickBot="1">
      <c r="A18" s="50">
        <v>7</v>
      </c>
      <c r="B18" s="51">
        <v>11</v>
      </c>
      <c r="C18" s="59">
        <f>B18/B19</f>
        <v>0.055</v>
      </c>
      <c r="D18" s="59">
        <v>0.083333333</v>
      </c>
      <c r="E18" s="60">
        <f t="shared" si="1"/>
        <v>16.6666666</v>
      </c>
      <c r="F18" s="54">
        <v>7</v>
      </c>
      <c r="G18" s="55">
        <v>9</v>
      </c>
      <c r="H18" s="57">
        <f>G18/G19</f>
        <v>0.045</v>
      </c>
      <c r="I18" s="57">
        <v>0.05</v>
      </c>
      <c r="J18" s="58">
        <v>10</v>
      </c>
    </row>
    <row r="19" spans="1:10" ht="12" thickBot="1">
      <c r="A19" s="44" t="s">
        <v>8</v>
      </c>
      <c r="B19" s="51">
        <f>SUM(B13:B18)</f>
        <v>200</v>
      </c>
      <c r="C19" s="51">
        <f>SUM(C13:C18)</f>
        <v>1</v>
      </c>
      <c r="D19" s="51">
        <v>1</v>
      </c>
      <c r="E19" s="51">
        <f t="shared" si="1"/>
        <v>200</v>
      </c>
      <c r="F19" s="46" t="s">
        <v>8</v>
      </c>
      <c r="G19" s="55">
        <f>SUM(G13:G18)</f>
        <v>200</v>
      </c>
      <c r="H19" s="55">
        <f>SUM(H13:H18)</f>
        <v>1</v>
      </c>
      <c r="I19" s="55">
        <v>1</v>
      </c>
      <c r="J19" s="55">
        <v>200</v>
      </c>
    </row>
    <row r="20" spans="1:10" ht="12" thickBot="1">
      <c r="A20" s="44" t="s">
        <v>11</v>
      </c>
      <c r="B20" s="45"/>
      <c r="C20" s="45"/>
      <c r="D20" s="45"/>
      <c r="E20" s="45"/>
      <c r="F20" s="46" t="s">
        <v>10</v>
      </c>
      <c r="G20" s="47"/>
      <c r="H20" s="47"/>
      <c r="I20" s="47"/>
      <c r="J20" s="47"/>
    </row>
    <row r="21" spans="1:10" ht="12" thickBot="1">
      <c r="A21" s="44" t="s">
        <v>4</v>
      </c>
      <c r="B21" s="48" t="s">
        <v>5</v>
      </c>
      <c r="C21" s="48" t="s">
        <v>6</v>
      </c>
      <c r="D21" s="48" t="s">
        <v>7</v>
      </c>
      <c r="E21" s="48" t="s">
        <v>16</v>
      </c>
      <c r="F21" s="46" t="s">
        <v>4</v>
      </c>
      <c r="G21" s="49" t="s">
        <v>5</v>
      </c>
      <c r="H21" s="49" t="s">
        <v>6</v>
      </c>
      <c r="I21" s="49" t="s">
        <v>7</v>
      </c>
      <c r="J21" s="49" t="s">
        <v>16</v>
      </c>
    </row>
    <row r="22" spans="1:10" ht="12" thickBot="1">
      <c r="A22" s="50">
        <v>2</v>
      </c>
      <c r="B22" s="51">
        <v>18</v>
      </c>
      <c r="C22" s="59">
        <f>B22/B28</f>
        <v>0.09</v>
      </c>
      <c r="D22" s="59">
        <v>0.083333333</v>
      </c>
      <c r="E22" s="60">
        <f aca="true" t="shared" si="2" ref="E22:E28">200*D22</f>
        <v>16.6666666</v>
      </c>
      <c r="F22" s="54">
        <v>2</v>
      </c>
      <c r="G22" s="55">
        <v>20</v>
      </c>
      <c r="H22" s="57">
        <f>G22/G28</f>
        <v>0.1</v>
      </c>
      <c r="I22" s="57">
        <v>0.06666666666666667</v>
      </c>
      <c r="J22" s="58">
        <v>13.333333333333334</v>
      </c>
    </row>
    <row r="23" spans="1:10" ht="12" thickBot="1">
      <c r="A23" s="50">
        <v>3</v>
      </c>
      <c r="B23" s="51">
        <v>32</v>
      </c>
      <c r="C23" s="59">
        <f>B23/B28</f>
        <v>0.16</v>
      </c>
      <c r="D23" s="59">
        <v>0.166666667</v>
      </c>
      <c r="E23" s="60">
        <f t="shared" si="2"/>
        <v>33.3333334</v>
      </c>
      <c r="F23" s="54">
        <v>3</v>
      </c>
      <c r="G23" s="55">
        <v>38</v>
      </c>
      <c r="H23" s="57">
        <f>G23/G28</f>
        <v>0.19</v>
      </c>
      <c r="I23" s="57">
        <v>0.18333333333333332</v>
      </c>
      <c r="J23" s="58">
        <v>36.666666666666664</v>
      </c>
    </row>
    <row r="24" spans="1:10" ht="12" thickBot="1">
      <c r="A24" s="50">
        <v>4</v>
      </c>
      <c r="B24" s="51">
        <v>48</v>
      </c>
      <c r="C24" s="59">
        <f>B24/B28</f>
        <v>0.24</v>
      </c>
      <c r="D24" s="59">
        <v>0.25</v>
      </c>
      <c r="E24" s="60">
        <f t="shared" si="2"/>
        <v>50</v>
      </c>
      <c r="F24" s="54">
        <v>4</v>
      </c>
      <c r="G24" s="55">
        <v>47</v>
      </c>
      <c r="H24" s="57">
        <f>G24/G28</f>
        <v>0.235</v>
      </c>
      <c r="I24" s="57">
        <v>0.3333333333333333</v>
      </c>
      <c r="J24" s="58">
        <v>66.66666666666666</v>
      </c>
    </row>
    <row r="25" spans="1:10" ht="12" thickBot="1">
      <c r="A25" s="50">
        <v>5</v>
      </c>
      <c r="B25" s="51">
        <v>57</v>
      </c>
      <c r="C25" s="59">
        <f>B25/B28</f>
        <v>0.285</v>
      </c>
      <c r="D25" s="59">
        <v>0.25</v>
      </c>
      <c r="E25" s="60">
        <f t="shared" si="2"/>
        <v>50</v>
      </c>
      <c r="F25" s="54">
        <v>5</v>
      </c>
      <c r="G25" s="55">
        <v>45</v>
      </c>
      <c r="H25" s="57">
        <f>G25/G28</f>
        <v>0.225</v>
      </c>
      <c r="I25" s="57">
        <v>0.23333333333333334</v>
      </c>
      <c r="J25" s="58">
        <v>46.666666666666664</v>
      </c>
    </row>
    <row r="26" spans="1:10" ht="12" thickBot="1">
      <c r="A26" s="50">
        <v>6</v>
      </c>
      <c r="B26" s="51">
        <v>25</v>
      </c>
      <c r="C26" s="59">
        <f>B26/B28</f>
        <v>0.125</v>
      </c>
      <c r="D26" s="59">
        <v>0.166666667</v>
      </c>
      <c r="E26" s="60">
        <f t="shared" si="2"/>
        <v>33.3333334</v>
      </c>
      <c r="F26" s="54">
        <v>6</v>
      </c>
      <c r="G26" s="55">
        <v>33</v>
      </c>
      <c r="H26" s="57">
        <f>G26/G28</f>
        <v>0.165</v>
      </c>
      <c r="I26" s="57">
        <v>0.13333333333333333</v>
      </c>
      <c r="J26" s="58">
        <v>26.666666666666668</v>
      </c>
    </row>
    <row r="27" spans="1:10" ht="12" thickBot="1">
      <c r="A27" s="50">
        <v>7</v>
      </c>
      <c r="B27" s="51">
        <v>20</v>
      </c>
      <c r="C27" s="59">
        <f>B27/B28</f>
        <v>0.1</v>
      </c>
      <c r="D27" s="59">
        <v>0.083333333</v>
      </c>
      <c r="E27" s="60">
        <f t="shared" si="2"/>
        <v>16.6666666</v>
      </c>
      <c r="F27" s="54">
        <v>7</v>
      </c>
      <c r="G27" s="55">
        <v>17</v>
      </c>
      <c r="H27" s="57">
        <f>G27/G28</f>
        <v>0.085</v>
      </c>
      <c r="I27" s="57">
        <v>0.05</v>
      </c>
      <c r="J27" s="58">
        <v>10</v>
      </c>
    </row>
    <row r="28" spans="1:10" ht="12" thickBot="1">
      <c r="A28" s="44" t="s">
        <v>8</v>
      </c>
      <c r="B28" s="51">
        <f>SUM(B22:B27)</f>
        <v>200</v>
      </c>
      <c r="C28" s="51">
        <f>SUM(C22:C27)</f>
        <v>0.9999999999999999</v>
      </c>
      <c r="D28" s="51">
        <v>1</v>
      </c>
      <c r="E28" s="51">
        <f t="shared" si="2"/>
        <v>200</v>
      </c>
      <c r="F28" s="46" t="s">
        <v>8</v>
      </c>
      <c r="G28" s="55">
        <f>SUM(G22:G27)</f>
        <v>200</v>
      </c>
      <c r="H28" s="55">
        <f>SUM(H22:H27)</f>
        <v>1</v>
      </c>
      <c r="I28" s="55">
        <v>1</v>
      </c>
      <c r="J28" s="55">
        <v>200</v>
      </c>
    </row>
    <row r="29" spans="1:10" ht="12" thickBot="1">
      <c r="A29" s="44" t="s">
        <v>12</v>
      </c>
      <c r="B29" s="45"/>
      <c r="C29" s="45"/>
      <c r="D29" s="45"/>
      <c r="E29" s="61"/>
      <c r="F29" s="46" t="s">
        <v>19</v>
      </c>
      <c r="G29" s="47"/>
      <c r="H29" s="47"/>
      <c r="I29" s="47"/>
      <c r="J29" s="62"/>
    </row>
    <row r="30" spans="1:10" ht="12" thickBot="1">
      <c r="A30" s="44" t="s">
        <v>4</v>
      </c>
      <c r="B30" s="48" t="s">
        <v>5</v>
      </c>
      <c r="C30" s="48" t="s">
        <v>6</v>
      </c>
      <c r="D30" s="48" t="s">
        <v>7</v>
      </c>
      <c r="E30" s="48" t="s">
        <v>17</v>
      </c>
      <c r="F30" s="46" t="s">
        <v>4</v>
      </c>
      <c r="G30" s="49" t="s">
        <v>5</v>
      </c>
      <c r="H30" s="49" t="s">
        <v>6</v>
      </c>
      <c r="I30" s="49" t="s">
        <v>7</v>
      </c>
      <c r="J30" s="49" t="s">
        <v>17</v>
      </c>
    </row>
    <row r="31" spans="1:10" ht="12" thickBot="1">
      <c r="A31" s="50">
        <v>2</v>
      </c>
      <c r="B31" s="51">
        <f aca="true" t="shared" si="3" ref="B31:B36">B4+B13+B22</f>
        <v>61</v>
      </c>
      <c r="C31" s="59">
        <f>B31/B37</f>
        <v>0.10166666666666667</v>
      </c>
      <c r="D31" s="59">
        <v>0.083333333</v>
      </c>
      <c r="E31" s="63">
        <f aca="true" t="shared" si="4" ref="E31:E37">600*D31</f>
        <v>49.9999998</v>
      </c>
      <c r="F31" s="54">
        <v>2</v>
      </c>
      <c r="G31" s="55">
        <f aca="true" t="shared" si="5" ref="G31:G36">G4+G13+G22</f>
        <v>53</v>
      </c>
      <c r="H31" s="57">
        <f>G31/G37</f>
        <v>0.08833333333333333</v>
      </c>
      <c r="I31" s="57">
        <v>0.06666666666666667</v>
      </c>
      <c r="J31" s="64">
        <v>40</v>
      </c>
    </row>
    <row r="32" spans="1:10" ht="12" thickBot="1">
      <c r="A32" s="50">
        <v>3</v>
      </c>
      <c r="B32" s="51">
        <f t="shared" si="3"/>
        <v>109</v>
      </c>
      <c r="C32" s="59">
        <f>B32/B37</f>
        <v>0.18166666666666667</v>
      </c>
      <c r="D32" s="59">
        <v>0.166666667</v>
      </c>
      <c r="E32" s="63">
        <f t="shared" si="4"/>
        <v>100.00000019999999</v>
      </c>
      <c r="F32" s="54">
        <v>3</v>
      </c>
      <c r="G32" s="55">
        <f t="shared" si="5"/>
        <v>112</v>
      </c>
      <c r="H32" s="57">
        <f>G32/G37</f>
        <v>0.18666666666666668</v>
      </c>
      <c r="I32" s="57">
        <v>0.18333333333333332</v>
      </c>
      <c r="J32" s="64">
        <v>109.99999999999999</v>
      </c>
    </row>
    <row r="33" spans="1:10" ht="12" thickBot="1">
      <c r="A33" s="50">
        <v>4</v>
      </c>
      <c r="B33" s="51">
        <f t="shared" si="3"/>
        <v>158</v>
      </c>
      <c r="C33" s="59">
        <f>B33/B37</f>
        <v>0.2633333333333333</v>
      </c>
      <c r="D33" s="59">
        <v>0.25</v>
      </c>
      <c r="E33" s="63">
        <f t="shared" si="4"/>
        <v>150</v>
      </c>
      <c r="F33" s="54">
        <v>4</v>
      </c>
      <c r="G33" s="55">
        <f t="shared" si="5"/>
        <v>176</v>
      </c>
      <c r="H33" s="57">
        <f>G33/G37</f>
        <v>0.29333333333333333</v>
      </c>
      <c r="I33" s="57">
        <v>0.3333333333333333</v>
      </c>
      <c r="J33" s="64">
        <v>200</v>
      </c>
    </row>
    <row r="34" spans="1:10" ht="12" thickBot="1">
      <c r="A34" s="50">
        <v>5</v>
      </c>
      <c r="B34" s="51">
        <f t="shared" si="3"/>
        <v>131</v>
      </c>
      <c r="C34" s="59">
        <f>B34/B37</f>
        <v>0.21833333333333332</v>
      </c>
      <c r="D34" s="59">
        <v>0.25</v>
      </c>
      <c r="E34" s="63">
        <f t="shared" si="4"/>
        <v>150</v>
      </c>
      <c r="F34" s="54">
        <v>5</v>
      </c>
      <c r="G34" s="55">
        <f t="shared" si="5"/>
        <v>131</v>
      </c>
      <c r="H34" s="57">
        <f>G34/G37</f>
        <v>0.21833333333333332</v>
      </c>
      <c r="I34" s="57">
        <v>0.23333333333333334</v>
      </c>
      <c r="J34" s="64">
        <v>140</v>
      </c>
    </row>
    <row r="35" spans="1:10" ht="12" thickBot="1">
      <c r="A35" s="50">
        <v>6</v>
      </c>
      <c r="B35" s="51">
        <f t="shared" si="3"/>
        <v>89</v>
      </c>
      <c r="C35" s="59">
        <f>B35/B37</f>
        <v>0.14833333333333334</v>
      </c>
      <c r="D35" s="59">
        <v>0.166666667</v>
      </c>
      <c r="E35" s="63">
        <f t="shared" si="4"/>
        <v>100.00000019999999</v>
      </c>
      <c r="F35" s="54">
        <v>6</v>
      </c>
      <c r="G35" s="55">
        <f t="shared" si="5"/>
        <v>91</v>
      </c>
      <c r="H35" s="57">
        <f>G35/G37</f>
        <v>0.15166666666666667</v>
      </c>
      <c r="I35" s="57">
        <v>0.13333333333333333</v>
      </c>
      <c r="J35" s="64">
        <v>80</v>
      </c>
    </row>
    <row r="36" spans="1:10" ht="12" thickBot="1">
      <c r="A36" s="50">
        <v>7</v>
      </c>
      <c r="B36" s="51">
        <f t="shared" si="3"/>
        <v>52</v>
      </c>
      <c r="C36" s="59">
        <f>B36/B37</f>
        <v>0.08666666666666667</v>
      </c>
      <c r="D36" s="59">
        <v>0.083333333</v>
      </c>
      <c r="E36" s="63">
        <f t="shared" si="4"/>
        <v>49.9999998</v>
      </c>
      <c r="F36" s="54">
        <v>7</v>
      </c>
      <c r="G36" s="55">
        <f t="shared" si="5"/>
        <v>37</v>
      </c>
      <c r="H36" s="57">
        <f>G36/G37</f>
        <v>0.06166666666666667</v>
      </c>
      <c r="I36" s="57">
        <v>0.05</v>
      </c>
      <c r="J36" s="64">
        <v>30</v>
      </c>
    </row>
    <row r="37" spans="1:10" ht="12" thickBot="1">
      <c r="A37" s="44" t="s">
        <v>8</v>
      </c>
      <c r="B37" s="51">
        <f>SUM(B31:B36)</f>
        <v>600</v>
      </c>
      <c r="C37" s="51">
        <f>SUM(C31:C36)</f>
        <v>0.9999999999999999</v>
      </c>
      <c r="D37" s="51">
        <v>1</v>
      </c>
      <c r="E37" s="63">
        <f t="shared" si="4"/>
        <v>600</v>
      </c>
      <c r="F37" s="46" t="s">
        <v>8</v>
      </c>
      <c r="G37" s="55">
        <f>SUM(G31:G36)</f>
        <v>600</v>
      </c>
      <c r="H37" s="55">
        <f>SUM(H31:H36)</f>
        <v>0.9999999999999999</v>
      </c>
      <c r="I37" s="55">
        <v>1</v>
      </c>
      <c r="J37" s="64">
        <v>600</v>
      </c>
    </row>
    <row r="38" ht="11.25">
      <c r="J38" s="65"/>
    </row>
    <row r="40" ht="12" thickBot="1"/>
    <row r="41" spans="1:10" ht="12" thickBot="1">
      <c r="A41" s="44" t="s">
        <v>13</v>
      </c>
      <c r="B41" s="45"/>
      <c r="C41" s="45"/>
      <c r="D41" s="45"/>
      <c r="E41" s="61"/>
      <c r="F41" s="39" t="s">
        <v>14</v>
      </c>
      <c r="G41" s="40"/>
      <c r="H41" s="47"/>
      <c r="I41" s="47"/>
      <c r="J41" s="66"/>
    </row>
    <row r="42" spans="1:10" ht="12" thickBot="1">
      <c r="A42" s="44" t="s">
        <v>4</v>
      </c>
      <c r="B42" s="48" t="s">
        <v>15</v>
      </c>
      <c r="C42" s="48" t="s">
        <v>7</v>
      </c>
      <c r="D42" s="48" t="s">
        <v>16</v>
      </c>
      <c r="E42" s="48" t="s">
        <v>17</v>
      </c>
      <c r="F42" s="49" t="s">
        <v>4</v>
      </c>
      <c r="G42" s="49" t="s">
        <v>15</v>
      </c>
      <c r="H42" s="49" t="s">
        <v>7</v>
      </c>
      <c r="I42" s="49" t="s">
        <v>16</v>
      </c>
      <c r="J42" s="67" t="s">
        <v>17</v>
      </c>
    </row>
    <row r="43" spans="1:10" ht="12" thickBot="1">
      <c r="A43" s="50">
        <v>2</v>
      </c>
      <c r="B43" s="51">
        <v>1</v>
      </c>
      <c r="C43" s="59">
        <f>B43/B49</f>
        <v>0.08333333333333333</v>
      </c>
      <c r="D43" s="60">
        <f aca="true" t="shared" si="6" ref="D43:D49">200*C43</f>
        <v>16.666666666666664</v>
      </c>
      <c r="E43" s="51">
        <f aca="true" t="shared" si="7" ref="E43:E49">600*C43</f>
        <v>50</v>
      </c>
      <c r="F43" s="55">
        <v>2</v>
      </c>
      <c r="G43" s="55">
        <v>4</v>
      </c>
      <c r="H43" s="57">
        <f>G43/G49</f>
        <v>0.06666666666666667</v>
      </c>
      <c r="I43" s="58">
        <f aca="true" t="shared" si="8" ref="I43:I49">200*H43</f>
        <v>13.333333333333334</v>
      </c>
      <c r="J43" s="68">
        <f aca="true" t="shared" si="9" ref="J43:J49">600*H43</f>
        <v>40</v>
      </c>
    </row>
    <row r="44" spans="1:10" ht="12" thickBot="1">
      <c r="A44" s="50">
        <v>3</v>
      </c>
      <c r="B44" s="51">
        <v>2</v>
      </c>
      <c r="C44" s="59">
        <f>B44/B49</f>
        <v>0.16666666666666666</v>
      </c>
      <c r="D44" s="60">
        <f t="shared" si="6"/>
        <v>33.33333333333333</v>
      </c>
      <c r="E44" s="51">
        <f t="shared" si="7"/>
        <v>100</v>
      </c>
      <c r="F44" s="55">
        <v>3</v>
      </c>
      <c r="G44" s="55">
        <v>11</v>
      </c>
      <c r="H44" s="57">
        <f>G44/G49</f>
        <v>0.18333333333333332</v>
      </c>
      <c r="I44" s="58">
        <f t="shared" si="8"/>
        <v>36.666666666666664</v>
      </c>
      <c r="J44" s="68">
        <f t="shared" si="9"/>
        <v>109.99999999999999</v>
      </c>
    </row>
    <row r="45" spans="1:10" ht="12" thickBot="1">
      <c r="A45" s="50">
        <v>4</v>
      </c>
      <c r="B45" s="51">
        <v>3</v>
      </c>
      <c r="C45" s="59">
        <f>B45/B49</f>
        <v>0.25</v>
      </c>
      <c r="D45" s="60">
        <f t="shared" si="6"/>
        <v>50</v>
      </c>
      <c r="E45" s="51">
        <f t="shared" si="7"/>
        <v>150</v>
      </c>
      <c r="F45" s="55">
        <v>4</v>
      </c>
      <c r="G45" s="55">
        <v>20</v>
      </c>
      <c r="H45" s="57">
        <f>G45/G49</f>
        <v>0.3333333333333333</v>
      </c>
      <c r="I45" s="58">
        <f t="shared" si="8"/>
        <v>66.66666666666666</v>
      </c>
      <c r="J45" s="68">
        <f t="shared" si="9"/>
        <v>200</v>
      </c>
    </row>
    <row r="46" spans="1:10" ht="12" thickBot="1">
      <c r="A46" s="50">
        <v>5</v>
      </c>
      <c r="B46" s="51">
        <v>3</v>
      </c>
      <c r="C46" s="59">
        <f>B46/B49</f>
        <v>0.25</v>
      </c>
      <c r="D46" s="60">
        <f t="shared" si="6"/>
        <v>50</v>
      </c>
      <c r="E46" s="51">
        <f t="shared" si="7"/>
        <v>150</v>
      </c>
      <c r="F46" s="55">
        <v>5</v>
      </c>
      <c r="G46" s="55">
        <v>14</v>
      </c>
      <c r="H46" s="57">
        <f>G46/G49</f>
        <v>0.23333333333333334</v>
      </c>
      <c r="I46" s="58">
        <f t="shared" si="8"/>
        <v>46.666666666666664</v>
      </c>
      <c r="J46" s="68">
        <f t="shared" si="9"/>
        <v>140</v>
      </c>
    </row>
    <row r="47" spans="1:10" ht="12" thickBot="1">
      <c r="A47" s="50">
        <v>6</v>
      </c>
      <c r="B47" s="51">
        <v>2</v>
      </c>
      <c r="C47" s="59">
        <f>B47/B49</f>
        <v>0.16666666666666666</v>
      </c>
      <c r="D47" s="60">
        <f t="shared" si="6"/>
        <v>33.33333333333333</v>
      </c>
      <c r="E47" s="51">
        <f t="shared" si="7"/>
        <v>100</v>
      </c>
      <c r="F47" s="55">
        <v>6</v>
      </c>
      <c r="G47" s="55">
        <v>8</v>
      </c>
      <c r="H47" s="57">
        <f>G47/G49</f>
        <v>0.13333333333333333</v>
      </c>
      <c r="I47" s="58">
        <f t="shared" si="8"/>
        <v>26.666666666666668</v>
      </c>
      <c r="J47" s="68">
        <f t="shared" si="9"/>
        <v>80</v>
      </c>
    </row>
    <row r="48" spans="1:10" ht="12" thickBot="1">
      <c r="A48" s="50">
        <v>7</v>
      </c>
      <c r="B48" s="51">
        <v>1</v>
      </c>
      <c r="C48" s="59">
        <f>B48/B49</f>
        <v>0.08333333333333333</v>
      </c>
      <c r="D48" s="60">
        <f t="shared" si="6"/>
        <v>16.666666666666664</v>
      </c>
      <c r="E48" s="51">
        <f t="shared" si="7"/>
        <v>50</v>
      </c>
      <c r="F48" s="55">
        <v>7</v>
      </c>
      <c r="G48" s="55">
        <v>3</v>
      </c>
      <c r="H48" s="57">
        <f>G48/G49</f>
        <v>0.05</v>
      </c>
      <c r="I48" s="58">
        <f t="shared" si="8"/>
        <v>10</v>
      </c>
      <c r="J48" s="68">
        <f t="shared" si="9"/>
        <v>30</v>
      </c>
    </row>
    <row r="49" spans="1:10" ht="12" thickBot="1">
      <c r="A49" s="44" t="s">
        <v>8</v>
      </c>
      <c r="B49" s="51">
        <f>SUM(B43:B48)</f>
        <v>12</v>
      </c>
      <c r="C49" s="51">
        <f>SUM(C43:C48)</f>
        <v>1</v>
      </c>
      <c r="D49" s="51">
        <f t="shared" si="6"/>
        <v>200</v>
      </c>
      <c r="E49" s="51">
        <f t="shared" si="7"/>
        <v>600</v>
      </c>
      <c r="F49" s="49" t="s">
        <v>8</v>
      </c>
      <c r="G49" s="55">
        <f>SUM(G43:G48)</f>
        <v>60</v>
      </c>
      <c r="H49" s="55">
        <f>SUM(H43:H48)</f>
        <v>1</v>
      </c>
      <c r="I49" s="55">
        <f t="shared" si="8"/>
        <v>200</v>
      </c>
      <c r="J49" s="68">
        <f t="shared" si="9"/>
        <v>600</v>
      </c>
    </row>
  </sheetData>
  <sheetProtection/>
  <mergeCells count="3">
    <mergeCell ref="A1:B1"/>
    <mergeCell ref="F1:G1"/>
    <mergeCell ref="F41:G4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2010-06-06T18:13:14Z</dcterms:created>
  <dcterms:modified xsi:type="dcterms:W3CDTF">2010-09-02T01:12:02Z</dcterms:modified>
  <cp:category/>
  <cp:version/>
  <cp:contentType/>
  <cp:contentStatus/>
</cp:coreProperties>
</file>